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GONI\Downloads\"/>
    </mc:Choice>
  </mc:AlternateContent>
  <xr:revisionPtr revIDLastSave="0" documentId="8_{22321378-D51B-43BF-875E-E3FC9C83F08D}" xr6:coauthVersionLast="47" xr6:coauthVersionMax="47" xr10:uidLastSave="{00000000-0000-0000-0000-000000000000}"/>
  <bookViews>
    <workbookView xWindow="28680" yWindow="1710" windowWidth="20730" windowHeight="11040" xr2:uid="{00000000-000D-0000-FFFF-FFFF00000000}"/>
  </bookViews>
  <sheets>
    <sheet name="인보이스" sheetId="5" r:id="rId1"/>
    <sheet name="한글버전" sheetId="7" r:id="rId2"/>
    <sheet name="계좌" sheetId="6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5" l="1"/>
  <c r="F51" i="5"/>
  <c r="O40" i="5"/>
  <c r="O38" i="5"/>
  <c r="K38" i="5"/>
  <c r="I28" i="5"/>
  <c r="O22" i="5"/>
  <c r="O15" i="5"/>
  <c r="A3" i="5"/>
  <c r="J2" i="5"/>
</calcChain>
</file>

<file path=xl/sharedStrings.xml><?xml version="1.0" encoding="utf-8"?>
<sst xmlns="http://schemas.openxmlformats.org/spreadsheetml/2006/main" count="98" uniqueCount="70">
  <si>
    <t>临沂安嘉南国际贸易有限公司</t>
  </si>
  <si>
    <t>销售合同 SALES CONTRACT</t>
  </si>
  <si>
    <t>买方 BUYERS</t>
  </si>
  <si>
    <t>:</t>
  </si>
  <si>
    <t>수입자 회사명기재</t>
  </si>
  <si>
    <t>卖方 SELLERS</t>
  </si>
  <si>
    <t>LINYI ANJIANAN INTERNATIONAL TRADE CO., LTD.</t>
  </si>
  <si>
    <t>512-2, ECONOMIC DEVELOPMENT ZONE, 50 METERS EAST OF THE INTERSECTION OF HENGSHAN ROAD AND ZHUJIANG ROAD, YISHUI COUNTY, LINYI CITY, SHANDONG PROVINCE</t>
  </si>
  <si>
    <t>合同号 CONTRACT NO.</t>
  </si>
  <si>
    <t>签发地 CONTRACT AT</t>
  </si>
  <si>
    <t>信用证号 L/C NO.</t>
  </si>
  <si>
    <t>日期 DATE</t>
  </si>
  <si>
    <t>经双方确认订立本合同，具体条款如下：</t>
  </si>
  <si>
    <t>THIS SALES CONTRACT IS MADE OUT AS PER THE FOLLOWING TERMS AND CONDITIONS MUTUALLY CONFIRMED BY BOTH PARTIES</t>
  </si>
  <si>
    <t>MARKS &amp; NO OF PKGS</t>
  </si>
  <si>
    <t>GOODS OF DESCRIPTION</t>
  </si>
  <si>
    <t>QTY</t>
  </si>
  <si>
    <t>UNIT PRICE</t>
  </si>
  <si>
    <t>TOTAL</t>
  </si>
  <si>
    <t>REMARK</t>
  </si>
  <si>
    <t>Doll key ring</t>
  </si>
  <si>
    <t>PCS</t>
  </si>
  <si>
    <t>SUB TOTAL:</t>
  </si>
  <si>
    <t>TOTAL CONTRACT VALUE :</t>
  </si>
  <si>
    <t>装运口岸 LOADING PORT:</t>
  </si>
  <si>
    <t>目的口岸 DESTINATION PORT:</t>
  </si>
  <si>
    <t>CHINA PORT</t>
  </si>
  <si>
    <t>INCHEON,KOREA</t>
  </si>
  <si>
    <t>最晚出货日期 LATEST DATE OF SHIP :</t>
  </si>
  <si>
    <t>是否分批装货 PARTIAL SHIPMENTS :</t>
  </si>
  <si>
    <t>YES</t>
  </si>
  <si>
    <t>付款条件 TERM  OF PAYMENT :</t>
  </si>
  <si>
    <t>贸易条件 FOB/CFR/CIF/ESP :</t>
  </si>
  <si>
    <t>100% T/T</t>
  </si>
  <si>
    <t>FOB CHINA PORT</t>
  </si>
  <si>
    <t>其他条款 OTHER TERMS :</t>
  </si>
  <si>
    <t>收汇账户 BANK INFORMATION :</t>
  </si>
  <si>
    <t>BENEFICARY NAME</t>
  </si>
  <si>
    <t>BENEFICARY ADD</t>
  </si>
  <si>
    <t>ACCOUNT NUMBER(USD)</t>
  </si>
  <si>
    <t>207848584528</t>
  </si>
  <si>
    <t>BENEFICARY BANK</t>
  </si>
  <si>
    <t>BANK OF CHINA ，YISHUI SUB-BRANCH</t>
  </si>
  <si>
    <t>BENEFICARY BANK ADD</t>
  </si>
  <si>
    <t>NO.66 CHANG AN MIDDLE ROAD YISHUI SHANGONG CHINA</t>
  </si>
  <si>
    <t>SWIFT CODE</t>
  </si>
  <si>
    <t>BKCHCNBJ500</t>
  </si>
  <si>
    <t>买方 BYUERS:</t>
  </si>
  <si>
    <t>卖方 SELLERS:</t>
  </si>
  <si>
    <r>
      <rPr>
        <sz val="11"/>
        <color theme="1"/>
        <rFont val="宋体"/>
      </rPr>
      <t>회사명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</si>
  <si>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宋体"/>
      </rPr>
      <t>회사주소</t>
    </r>
  </si>
  <si>
    <r>
      <rPr>
        <sz val="11"/>
        <color theme="1"/>
        <rFont val="宋体"/>
      </rPr>
      <t>연락처</t>
    </r>
  </si>
  <si>
    <r>
      <rPr>
        <sz val="11"/>
        <color theme="1"/>
        <rFont val="宋体"/>
      </rPr>
      <t>계좌번호</t>
    </r>
    <r>
      <rPr>
        <sz val="11"/>
        <color theme="1"/>
        <rFont val="Times New Roman"/>
        <family val="1"/>
      </rPr>
      <t>(USD)</t>
    </r>
  </si>
  <si>
    <r>
      <rPr>
        <sz val="11"/>
        <color theme="1"/>
        <rFont val="宋体"/>
      </rPr>
      <t>은행주소</t>
    </r>
  </si>
  <si>
    <r>
      <rPr>
        <sz val="11"/>
        <color theme="1"/>
        <rFont val="宋体"/>
      </rPr>
      <t>은행명</t>
    </r>
  </si>
  <si>
    <r>
      <rPr>
        <sz val="11"/>
        <color theme="1"/>
        <rFont val="Times New Roman"/>
        <family val="1"/>
      </rPr>
      <t xml:space="preserve">BANK OF CHINA </t>
    </r>
    <r>
      <rPr>
        <sz val="11"/>
        <color theme="1"/>
        <rFont val="宋体"/>
      </rPr>
      <t>，</t>
    </r>
    <r>
      <rPr>
        <sz val="11"/>
        <color theme="1"/>
        <rFont val="Times New Roman"/>
        <family val="1"/>
      </rPr>
      <t>YISHUI SUB-BRANCH</t>
    </r>
  </si>
  <si>
    <r>
      <rPr>
        <b/>
        <sz val="12"/>
        <color theme="1"/>
        <rFont val="Times New Roman"/>
        <family val="1"/>
      </rPr>
      <t xml:space="preserve">INTERMEDIARY BANK
(56A)
</t>
    </r>
    <r>
      <rPr>
        <b/>
        <sz val="12"/>
        <color theme="1"/>
        <rFont val="宋体"/>
      </rPr>
      <t>（中间行）</t>
    </r>
  </si>
  <si>
    <r>
      <rPr>
        <sz val="12"/>
        <color theme="1"/>
        <rFont val="Times New Roman"/>
        <family val="1"/>
      </rPr>
      <t xml:space="preserve">JPMorgan Chase Bank New York NY US </t>
    </r>
    <r>
      <rPr>
        <sz val="12"/>
        <color theme="1"/>
        <rFont val="仿宋_GB2312"/>
        <charset val="134"/>
      </rPr>
      <t>摩根大通银行</t>
    </r>
  </si>
  <si>
    <r>
      <rPr>
        <b/>
        <sz val="12"/>
        <color theme="1"/>
        <rFont val="Times New Roman"/>
        <family val="1"/>
      </rPr>
      <t xml:space="preserve">SWIFT BIC </t>
    </r>
    <r>
      <rPr>
        <b/>
        <sz val="12"/>
        <color theme="1"/>
        <rFont val="仿宋_GB2312"/>
        <charset val="134"/>
      </rPr>
      <t>：</t>
    </r>
    <r>
      <rPr>
        <b/>
        <sz val="12"/>
        <color theme="1"/>
        <rFont val="Times New Roman"/>
        <family val="1"/>
      </rPr>
      <t>CHASUS33</t>
    </r>
  </si>
  <si>
    <r>
      <rPr>
        <sz val="12"/>
        <color theme="1"/>
        <rFont val="Times New Roman"/>
        <family val="1"/>
      </rPr>
      <t>Standard Chartered Bank New York NY US</t>
    </r>
    <r>
      <rPr>
        <sz val="12"/>
        <color theme="1"/>
        <rFont val="仿宋_GB2312"/>
        <charset val="134"/>
      </rPr>
      <t>渣打银行</t>
    </r>
  </si>
  <si>
    <r>
      <rPr>
        <b/>
        <sz val="12"/>
        <color theme="1"/>
        <rFont val="Times New Roman"/>
        <family val="1"/>
      </rPr>
      <t xml:space="preserve">SWIFT BIC </t>
    </r>
    <r>
      <rPr>
        <b/>
        <sz val="12"/>
        <color theme="1"/>
        <rFont val="仿宋_GB2312"/>
        <charset val="134"/>
      </rPr>
      <t>：</t>
    </r>
    <r>
      <rPr>
        <b/>
        <sz val="12"/>
        <color theme="1"/>
        <rFont val="Times New Roman"/>
        <family val="1"/>
      </rPr>
      <t>SCBLUS33</t>
    </r>
  </si>
  <si>
    <r>
      <rPr>
        <b/>
        <sz val="12"/>
        <color theme="1"/>
        <rFont val="Times New Roman"/>
        <family val="1"/>
      </rPr>
      <t xml:space="preserve">BENEFICIARY BANK
(57A)
</t>
    </r>
    <r>
      <rPr>
        <b/>
        <sz val="12"/>
        <color theme="1"/>
        <rFont val="宋体"/>
      </rPr>
      <t>（收款行）</t>
    </r>
  </si>
  <si>
    <r>
      <rPr>
        <sz val="12"/>
        <color theme="1"/>
        <rFont val="宋体"/>
      </rPr>
      <t xml:space="preserve">BANK OF CHINA </t>
    </r>
    <r>
      <rPr>
        <sz val="12"/>
        <color theme="1"/>
        <rFont val="仿宋_GB2312"/>
        <charset val="134"/>
      </rPr>
      <t>，</t>
    </r>
    <r>
      <rPr>
        <sz val="12"/>
        <color theme="1"/>
        <rFont val="宋体"/>
      </rPr>
      <t>YISHUI SUB-BRANCH</t>
    </r>
  </si>
  <si>
    <r>
      <rPr>
        <b/>
        <sz val="12"/>
        <color theme="1"/>
        <rFont val="Times New Roman"/>
        <family val="1"/>
      </rPr>
      <t>Address:</t>
    </r>
    <r>
      <rPr>
        <sz val="16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NO.66 CHANG AN MIDDLE ROAD YISHUI SHANGONG CHINA</t>
    </r>
  </si>
  <si>
    <r>
      <rPr>
        <b/>
        <sz val="12"/>
        <color theme="1"/>
        <rFont val="Times New Roman"/>
        <family val="1"/>
      </rPr>
      <t>SWIFT BIC</t>
    </r>
    <r>
      <rPr>
        <b/>
        <sz val="12"/>
        <color theme="1"/>
        <rFont val="仿宋_GB2312"/>
        <charset val="134"/>
      </rPr>
      <t>：</t>
    </r>
    <r>
      <rPr>
        <b/>
        <sz val="12"/>
        <color theme="1"/>
        <rFont val="Times New Roman"/>
        <family val="1"/>
      </rPr>
      <t xml:space="preserve">  BKCHCNBJ500</t>
    </r>
  </si>
  <si>
    <r>
      <rPr>
        <b/>
        <sz val="12"/>
        <color theme="1"/>
        <rFont val="Times New Roman"/>
        <family val="1"/>
      </rPr>
      <t xml:space="preserve">BENEFICIARY
</t>
    </r>
    <r>
      <rPr>
        <b/>
        <sz val="12"/>
        <color theme="1"/>
        <rFont val="宋体"/>
      </rPr>
      <t>（收款人）</t>
    </r>
  </si>
  <si>
    <r>
      <rPr>
        <b/>
        <sz val="12"/>
        <color theme="1"/>
        <rFont val="Times New Roman"/>
        <family val="1"/>
      </rPr>
      <t>Account Number(</t>
    </r>
    <r>
      <rPr>
        <sz val="12"/>
        <color theme="1"/>
        <rFont val="仿宋_GB2312"/>
        <charset val="134"/>
      </rPr>
      <t>收款人帐号</t>
    </r>
    <r>
      <rPr>
        <b/>
        <sz val="12"/>
        <color theme="1"/>
        <rFont val="Times New Roman"/>
        <family val="1"/>
      </rPr>
      <t>)</t>
    </r>
  </si>
  <si>
    <r>
      <rPr>
        <b/>
        <sz val="12"/>
        <color theme="1"/>
        <rFont val="Times New Roman"/>
        <family val="1"/>
      </rPr>
      <t>Name</t>
    </r>
    <r>
      <rPr>
        <sz val="12"/>
        <color theme="1"/>
        <rFont val="Times New Roman"/>
        <family val="1"/>
      </rPr>
      <t>(</t>
    </r>
    <r>
      <rPr>
        <sz val="12"/>
        <color theme="1"/>
        <rFont val="仿宋_GB2312"/>
        <charset val="134"/>
      </rPr>
      <t>公司名称或个人姓名</t>
    </r>
    <r>
      <rPr>
        <sz val="12"/>
        <color theme="1"/>
        <rFont val="Times New Roman"/>
        <family val="1"/>
      </rPr>
      <t>)</t>
    </r>
    <r>
      <rPr>
        <b/>
        <sz val="12"/>
        <color theme="1"/>
        <rFont val="仿宋_GB2312"/>
        <charset val="134"/>
      </rPr>
      <t>：</t>
    </r>
  </si>
  <si>
    <r>
      <rPr>
        <b/>
        <sz val="12"/>
        <color theme="1"/>
        <rFont val="Times New Roman"/>
        <family val="1"/>
      </rPr>
      <t>Adress(</t>
    </r>
    <r>
      <rPr>
        <sz val="12"/>
        <color theme="1"/>
        <rFont val="仿宋_GB2312"/>
        <charset val="134"/>
      </rPr>
      <t>地址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</si>
  <si>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Times New Roman"/>
        <family val="1"/>
      </rPr>
      <t>Telephone Number(</t>
    </r>
    <r>
      <rPr>
        <sz val="12"/>
        <color theme="1"/>
        <rFont val="仿宋_GB2312"/>
        <charset val="134"/>
      </rPr>
      <t>联系电话</t>
    </r>
    <r>
      <rPr>
        <sz val="12"/>
        <color theme="1"/>
        <rFont val="Times New Roman"/>
        <family val="1"/>
      </rPr>
      <t>)</t>
    </r>
    <r>
      <rPr>
        <sz val="12"/>
        <color theme="1"/>
        <rFont val="仿宋_GB2312"/>
        <charset val="134"/>
      </rPr>
      <t>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</si>
</sst>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_ * #,##0.00_ ;_ * \-#,##0.00_ ;_ * &quot;-&quot;??_ ;_ @_ "/>
    <numFmt numFmtId="180" formatCode="0.00&quot;USD&quot;"/>
    <numFmt numFmtId="181" formatCode="[$-17804]yyyy\-mm\-dd;@"/>
    <numFmt numFmtId="182" formatCode="0_ "/>
    <numFmt numFmtId="183" formatCode="_-&quot;US$&quot;* #,##0.00_ ;_-&quot;US$&quot;* \-#,##0.00\ ;_-&quot;US$&quot;* &quot;-&quot;??_ ;_-@_ "/>
  </numFmts>
  <fonts count="24">
    <font>
      <sz val="11"/>
      <color theme="1"/>
      <name val="맑은 고딕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</font>
    <font>
      <sz val="10.5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맑은 고딕"/>
      <scheme val="minor"/>
    </font>
    <font>
      <b/>
      <sz val="9"/>
      <color theme="1"/>
      <name val="맑은 고딕"/>
      <scheme val="minor"/>
    </font>
    <font>
      <b/>
      <sz val="10"/>
      <color theme="1"/>
      <name val="맑은 고딕"/>
      <scheme val="minor"/>
    </font>
    <font>
      <b/>
      <sz val="8"/>
      <color theme="1"/>
      <name val="Times New Roman"/>
      <family val="1"/>
    </font>
    <font>
      <sz val="10"/>
      <color theme="1"/>
      <name val="맑은 고딕"/>
      <scheme val="minor"/>
    </font>
    <font>
      <b/>
      <sz val="14"/>
      <color theme="1"/>
      <name val="맑은 고딕"/>
      <scheme val="minor"/>
    </font>
    <font>
      <b/>
      <sz val="11"/>
      <color theme="1"/>
      <name val="맑은 고딕"/>
      <scheme val="minor"/>
    </font>
    <font>
      <b/>
      <u/>
      <sz val="12"/>
      <color theme="1"/>
      <name val="맑은 고딕"/>
      <scheme val="minor"/>
    </font>
    <font>
      <b/>
      <u/>
      <sz val="9"/>
      <color theme="1"/>
      <name val="맑은 고딕"/>
      <scheme val="minor"/>
    </font>
    <font>
      <sz val="11"/>
      <color indexed="8"/>
      <name val="宋体"/>
    </font>
    <font>
      <sz val="16"/>
      <color theme="1"/>
      <name val="Times New Roman"/>
      <family val="1"/>
    </font>
    <font>
      <b/>
      <sz val="12"/>
      <color theme="1"/>
      <name val="宋体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0" fillId="2" borderId="0" xfId="0" applyFill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9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0" fillId="2" borderId="0" xfId="0" applyFont="1" applyFill="1">
      <alignment vertical="center"/>
    </xf>
    <xf numFmtId="49" fontId="8" fillId="2" borderId="6" xfId="0" applyNumberFormat="1" applyFont="1" applyFill="1" applyBorder="1" applyAlignment="1">
      <alignment horizontal="center"/>
    </xf>
    <xf numFmtId="49" fontId="8" fillId="2" borderId="7" xfId="0" applyNumberFormat="1" applyFont="1" applyFill="1" applyBorder="1" applyAlignment="1">
      <alignment horizontal="center"/>
    </xf>
    <xf numFmtId="0" fontId="0" fillId="3" borderId="0" xfId="0" applyFill="1">
      <alignment vertical="center"/>
    </xf>
    <xf numFmtId="49" fontId="8" fillId="2" borderId="0" xfId="0" applyNumberFormat="1" applyFont="1" applyFill="1" applyAlignment="1">
      <alignment horizontal="center"/>
    </xf>
    <xf numFmtId="49" fontId="7" fillId="2" borderId="0" xfId="0" applyNumberFormat="1" applyFont="1" applyFill="1">
      <alignment vertical="center"/>
    </xf>
    <xf numFmtId="49" fontId="7" fillId="2" borderId="0" xfId="0" applyNumberFormat="1" applyFont="1" applyFill="1" applyAlignment="1">
      <alignment horizontal="left" vertical="center"/>
    </xf>
    <xf numFmtId="0" fontId="4" fillId="2" borderId="0" xfId="0" applyFont="1" applyFill="1">
      <alignment vertical="center"/>
    </xf>
    <xf numFmtId="180" fontId="7" fillId="2" borderId="8" xfId="0" applyNumberFormat="1" applyFont="1" applyFill="1" applyBorder="1">
      <alignment vertical="center"/>
    </xf>
    <xf numFmtId="49" fontId="7" fillId="2" borderId="8" xfId="0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>
      <alignment vertical="center"/>
    </xf>
    <xf numFmtId="49" fontId="8" fillId="2" borderId="0" xfId="0" applyNumberFormat="1" applyFont="1" applyFill="1">
      <alignment vertic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7" fillId="2" borderId="9" xfId="0" applyNumberFormat="1" applyFont="1" applyFill="1" applyBorder="1">
      <alignment vertical="center"/>
    </xf>
    <xf numFmtId="182" fontId="7" fillId="2" borderId="9" xfId="0" applyNumberFormat="1" applyFont="1" applyFill="1" applyBorder="1">
      <alignment vertical="center"/>
    </xf>
    <xf numFmtId="49" fontId="7" fillId="2" borderId="9" xfId="0" applyNumberFormat="1" applyFont="1" applyFill="1" applyBorder="1" applyAlignment="1">
      <alignment horizontal="left" vertical="center"/>
    </xf>
    <xf numFmtId="178" fontId="7" fillId="2" borderId="9" xfId="0" applyNumberFormat="1" applyFont="1" applyFill="1" applyBorder="1" applyAlignment="1">
      <alignment horizontal="left" vertical="center"/>
    </xf>
    <xf numFmtId="180" fontId="7" fillId="2" borderId="9" xfId="0" applyNumberFormat="1" applyFont="1" applyFill="1" applyBorder="1" applyAlignment="1">
      <alignment horizontal="center" vertical="center"/>
    </xf>
    <xf numFmtId="180" fontId="7" fillId="2" borderId="9" xfId="0" applyNumberFormat="1" applyFont="1" applyFill="1" applyBorder="1">
      <alignment vertical="center"/>
    </xf>
    <xf numFmtId="4" fontId="7" fillId="2" borderId="0" xfId="0" applyNumberFormat="1" applyFont="1" applyFill="1" applyAlignment="1">
      <alignment horizontal="left" vertical="center"/>
    </xf>
    <xf numFmtId="0" fontId="8" fillId="2" borderId="6" xfId="0" applyFont="1" applyFill="1" applyBorder="1">
      <alignment vertical="center"/>
    </xf>
    <xf numFmtId="0" fontId="8" fillId="2" borderId="6" xfId="0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4" fontId="8" fillId="2" borderId="6" xfId="0" applyNumberFormat="1" applyFont="1" applyFill="1" applyBorder="1" applyAlignment="1">
      <alignment horizontal="left" vertical="center"/>
    </xf>
    <xf numFmtId="4" fontId="8" fillId="2" borderId="0" xfId="0" applyNumberFormat="1" applyFont="1" applyFill="1" applyAlignment="1">
      <alignment horizontal="left" vertical="center"/>
    </xf>
    <xf numFmtId="0" fontId="11" fillId="2" borderId="6" xfId="0" applyFont="1" applyFill="1" applyBorder="1">
      <alignment vertical="center"/>
    </xf>
    <xf numFmtId="49" fontId="7" fillId="2" borderId="6" xfId="0" applyNumberFormat="1" applyFont="1" applyFill="1" applyBorder="1" applyAlignment="1">
      <alignment horizontal="left" vertical="center"/>
    </xf>
    <xf numFmtId="4" fontId="7" fillId="2" borderId="6" xfId="0" applyNumberFormat="1" applyFont="1" applyFill="1" applyBorder="1" applyAlignment="1">
      <alignment horizontal="left" vertical="center"/>
    </xf>
    <xf numFmtId="183" fontId="8" fillId="2" borderId="6" xfId="0" applyNumberFormat="1" applyFont="1" applyFill="1" applyBorder="1">
      <alignment vertical="center"/>
    </xf>
    <xf numFmtId="0" fontId="4" fillId="0" borderId="0" xfId="0" applyFont="1">
      <alignment vertical="center"/>
    </xf>
    <xf numFmtId="49" fontId="8" fillId="2" borderId="0" xfId="0" quotePrefix="1" applyNumberFormat="1" applyFont="1" applyFill="1">
      <alignment vertical="center"/>
    </xf>
    <xf numFmtId="0" fontId="5" fillId="2" borderId="0" xfId="0" quotePrefix="1" applyFont="1" applyFill="1" applyAlignment="1">
      <alignment horizontal="left" vertical="center"/>
    </xf>
    <xf numFmtId="0" fontId="2" fillId="0" borderId="4" xfId="0" quotePrefix="1" applyFont="1" applyBorder="1" applyAlignment="1">
      <alignment horizontal="justify" vertical="top" wrapText="1"/>
    </xf>
    <xf numFmtId="49" fontId="8" fillId="2" borderId="6" xfId="0" applyNumberFormat="1" applyFont="1" applyFill="1" applyBorder="1" applyAlignment="1">
      <alignment horizontal="center"/>
    </xf>
    <xf numFmtId="180" fontId="8" fillId="2" borderId="6" xfId="0" applyNumberFormat="1" applyFont="1" applyFill="1" applyBorder="1" applyAlignment="1">
      <alignment horizontal="center"/>
    </xf>
    <xf numFmtId="49" fontId="7" fillId="2" borderId="9" xfId="0" applyNumberFormat="1" applyFont="1" applyFill="1" applyBorder="1" applyAlignment="1">
      <alignment horizontal="center" vertical="center"/>
    </xf>
    <xf numFmtId="183" fontId="8" fillId="2" borderId="6" xfId="0" applyNumberFormat="1" applyFont="1" applyFill="1" applyBorder="1" applyAlignment="1">
      <alignment horizontal="center" vertical="center"/>
    </xf>
    <xf numFmtId="181" fontId="11" fillId="2" borderId="6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justify" vertical="top" wrapText="1"/>
    </xf>
  </cellXfs>
  <cellStyles count="5">
    <cellStyle name="Normal" xfId="0" builtinId="0"/>
    <cellStyle name="常规 2 2 2" xfId="1" xr:uid="{00000000-0005-0000-0000-000031000000}"/>
    <cellStyle name="常规 2 2 2 2" xfId="2" xr:uid="{00000000-0005-0000-0000-000032000000}"/>
    <cellStyle name="常规 9" xfId="3" xr:uid="{00000000-0005-0000-0000-000033000000}"/>
    <cellStyle name="常规 9 2" xfId="4" xr:uid="{00000000-0005-0000-0000-000034000000}"/>
  </cellStyles>
  <dxfs count="0"/>
  <tableStyles count="0" defaultTableStyle="TableStyleMedium2" defaultPivotStyle="PivotStyleLight16"/>
  <colors>
    <mruColors>
      <color rgb="FFF9E2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207645</xdr:colOff>
      <xdr:row>59</xdr:row>
      <xdr:rowOff>0</xdr:rowOff>
    </xdr:from>
    <xdr:to>
      <xdr:col>16</xdr:col>
      <xdr:colOff>269240</xdr:colOff>
      <xdr:row>64</xdr:row>
      <xdr:rowOff>161925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4970" y="13058775"/>
          <a:ext cx="1423670" cy="125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2906395</xdr:colOff>
      <xdr:row>8</xdr:row>
      <xdr:rowOff>172720</xdr:rowOff>
    </xdr:from>
    <xdr:to>
      <xdr:col>3</xdr:col>
      <xdr:colOff>4333875</xdr:colOff>
      <xdr:row>16</xdr:row>
      <xdr:rowOff>38100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2345" y="3449320"/>
          <a:ext cx="1427480" cy="1389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/Users/Administrator/Desktop/1.&#35013;&#31665;&#21333;&#26679;&#264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"/>
      <sheetName val="PACKING"/>
      <sheetName val="사업자"/>
      <sheetName val="디테일 인패킹"/>
      <sheetName val="송금인보이스"/>
    </sheetNames>
    <sheetDataSet>
      <sheetData sheetId="0">
        <row r="19">
          <cell r="F19" t="str">
            <v>WEIHAI CHINA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5117038483843"/>
  </sheetPr>
  <dimension ref="A1:U63"/>
  <sheetViews>
    <sheetView tabSelected="1" topLeftCell="A12" workbookViewId="0">
      <selection activeCell="K18" sqref="K18"/>
    </sheetView>
  </sheetViews>
  <sheetFormatPr defaultColWidth="9" defaultRowHeight="17.399999999999999"/>
  <cols>
    <col min="1" max="1" width="6.59765625" style="15" customWidth="1"/>
    <col min="2" max="2" width="4.59765625" style="15" customWidth="1"/>
    <col min="3" max="3" width="1.59765625" style="15" customWidth="1"/>
    <col min="4" max="4" width="4.59765625" style="15" customWidth="1"/>
    <col min="5" max="5" width="1.59765625" style="15" customWidth="1"/>
    <col min="6" max="7" width="6.59765625" style="15" customWidth="1"/>
    <col min="8" max="8" width="8.59765625" style="15" customWidth="1"/>
    <col min="9" max="9" width="7.59765625" style="15" customWidth="1"/>
    <col min="10" max="10" width="2.59765625" style="15" customWidth="1"/>
    <col min="11" max="11" width="6.59765625" style="15" customWidth="1"/>
    <col min="12" max="12" width="3.59765625" style="15" customWidth="1"/>
    <col min="13" max="13" width="7.59765625" style="15" customWidth="1"/>
    <col min="14" max="14" width="3.59765625" style="15" customWidth="1"/>
    <col min="15" max="15" width="10.59765625" style="15" customWidth="1"/>
    <col min="16" max="16" width="3.59765625" style="15" customWidth="1"/>
    <col min="17" max="17" width="13.8984375" style="15" customWidth="1"/>
    <col min="18" max="16384" width="9" style="15"/>
  </cols>
  <sheetData>
    <row r="1" spans="1:17" ht="21">
      <c r="A1" s="16"/>
      <c r="B1" s="16"/>
      <c r="C1" s="17"/>
      <c r="D1" s="18"/>
      <c r="E1" s="18"/>
      <c r="F1" s="17"/>
      <c r="G1" s="18"/>
      <c r="H1" s="18"/>
      <c r="I1" s="18"/>
      <c r="J1" s="42" t="s">
        <v>0</v>
      </c>
      <c r="K1" s="18"/>
      <c r="L1" s="16"/>
      <c r="M1" s="33"/>
      <c r="N1" s="16"/>
      <c r="O1" s="33"/>
      <c r="P1" s="18"/>
      <c r="Q1" s="33"/>
    </row>
    <row r="2" spans="1:17">
      <c r="A2" s="17"/>
      <c r="B2" s="17"/>
      <c r="C2" s="17"/>
      <c r="D2" s="17"/>
      <c r="E2" s="17"/>
      <c r="F2" s="17"/>
      <c r="G2" s="17"/>
      <c r="H2" s="17"/>
      <c r="I2" s="17"/>
      <c r="J2" s="43" t="str">
        <f>D11</f>
        <v>LINYI ANJIANAN INTERNATIONAL TRADE CO., LTD.</v>
      </c>
      <c r="K2" s="17"/>
      <c r="L2" s="16"/>
      <c r="M2" s="44"/>
      <c r="N2" s="16"/>
      <c r="O2" s="44"/>
      <c r="P2" s="17"/>
      <c r="Q2" s="44"/>
    </row>
    <row r="3" spans="1:17">
      <c r="A3" s="73" t="str">
        <f>D12</f>
        <v>512-2, ECONOMIC DEVELOPMENT ZONE, 50 METERS EAST OF THE INTERSECTION OF HENGSHAN ROAD AND ZHUJIANG ROAD, YISHUI COUNTY, LINYI CITY, SHANDONG PROVINCE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1:17">
      <c r="A5" s="16"/>
      <c r="B5" s="16"/>
      <c r="C5" s="17"/>
      <c r="D5" s="18"/>
      <c r="E5" s="18"/>
      <c r="F5" s="17"/>
      <c r="G5" s="18"/>
      <c r="H5" s="18"/>
      <c r="I5" s="18"/>
      <c r="J5" s="18"/>
      <c r="K5" s="17"/>
      <c r="L5" s="16"/>
      <c r="M5" s="33"/>
      <c r="N5" s="16"/>
      <c r="O5" s="33"/>
      <c r="P5" s="18"/>
      <c r="Q5" s="33"/>
    </row>
    <row r="6" spans="1:17" ht="19.2">
      <c r="A6" s="16"/>
      <c r="B6" s="16"/>
      <c r="C6" s="17"/>
      <c r="D6" s="18"/>
      <c r="E6" s="18"/>
      <c r="F6" s="17"/>
      <c r="G6" s="18"/>
      <c r="H6" s="18"/>
      <c r="I6" s="18"/>
      <c r="J6" s="45" t="s">
        <v>1</v>
      </c>
      <c r="K6" s="46"/>
      <c r="L6" s="16"/>
      <c r="M6" s="33"/>
      <c r="N6" s="16"/>
      <c r="O6" s="33"/>
      <c r="P6" s="18"/>
      <c r="Q6" s="33"/>
    </row>
    <row r="7" spans="1:17">
      <c r="A7" s="16"/>
      <c r="B7" s="16"/>
      <c r="C7" s="17"/>
      <c r="D7" s="18"/>
      <c r="E7" s="18"/>
      <c r="F7" s="17"/>
      <c r="G7" s="18"/>
      <c r="H7" s="18"/>
      <c r="I7" s="18"/>
      <c r="J7" s="18"/>
      <c r="K7" s="18"/>
      <c r="L7" s="16"/>
      <c r="M7" s="33"/>
      <c r="N7" s="16"/>
      <c r="O7" s="33"/>
      <c r="P7" s="18"/>
      <c r="Q7" s="33"/>
    </row>
    <row r="8" spans="1:17">
      <c r="A8" s="19" t="s">
        <v>2</v>
      </c>
      <c r="B8" s="19"/>
      <c r="C8" s="20" t="s">
        <v>3</v>
      </c>
      <c r="D8" s="21" t="s">
        <v>4</v>
      </c>
      <c r="E8" s="22"/>
      <c r="F8" s="23"/>
      <c r="G8" s="24"/>
      <c r="H8" s="24"/>
      <c r="I8" s="18"/>
      <c r="J8" s="18"/>
      <c r="K8" s="18"/>
      <c r="L8" s="16"/>
      <c r="M8" s="33"/>
      <c r="N8" s="16"/>
      <c r="O8" s="33"/>
      <c r="P8" s="18"/>
      <c r="Q8" s="33"/>
    </row>
    <row r="9" spans="1:17">
      <c r="A9" s="19"/>
      <c r="B9" s="19"/>
      <c r="C9" s="17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</row>
    <row r="10" spans="1:17">
      <c r="A10" s="19"/>
      <c r="B10" s="19"/>
      <c r="C10" s="17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>
      <c r="A11" s="19" t="s">
        <v>5</v>
      </c>
      <c r="B11" s="19"/>
      <c r="C11" s="20" t="s">
        <v>3</v>
      </c>
      <c r="D11" s="25" t="s">
        <v>6</v>
      </c>
      <c r="E11" s="26"/>
      <c r="F11" s="20"/>
      <c r="G11" s="18"/>
      <c r="H11" s="18"/>
      <c r="I11" s="18"/>
      <c r="J11" s="18"/>
      <c r="K11" s="18"/>
      <c r="L11" s="16"/>
      <c r="M11" s="33"/>
      <c r="N11" s="16"/>
      <c r="O11" s="33"/>
      <c r="P11" s="18"/>
      <c r="Q11" s="33"/>
    </row>
    <row r="12" spans="1:17">
      <c r="A12" s="19"/>
      <c r="B12" s="19"/>
      <c r="C12" s="17"/>
      <c r="D12" s="75" t="s">
        <v>7</v>
      </c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</row>
    <row r="13" spans="1:17">
      <c r="A13" s="19"/>
      <c r="B13" s="19"/>
      <c r="C13" s="17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</row>
    <row r="14" spans="1:17">
      <c r="A14" s="19"/>
      <c r="B14" s="19"/>
      <c r="C14" s="17"/>
      <c r="D14" s="16"/>
      <c r="E14" s="16"/>
      <c r="F14" s="17"/>
      <c r="G14" s="18"/>
      <c r="H14" s="18"/>
      <c r="I14" s="18"/>
      <c r="J14" s="18"/>
      <c r="K14" s="18"/>
      <c r="L14" s="16"/>
      <c r="M14" s="33"/>
      <c r="N14" s="16"/>
      <c r="O14" s="33"/>
      <c r="P14" s="18"/>
      <c r="Q14" s="33"/>
    </row>
    <row r="15" spans="1:17">
      <c r="A15" s="19" t="s">
        <v>8</v>
      </c>
      <c r="B15" s="19"/>
      <c r="C15" s="20"/>
      <c r="D15" s="26"/>
      <c r="E15" s="20" t="s">
        <v>3</v>
      </c>
      <c r="F15" s="19"/>
      <c r="G15" s="18"/>
      <c r="H15" s="18"/>
      <c r="I15" s="18"/>
      <c r="J15" s="18"/>
      <c r="K15" s="26" t="s">
        <v>9</v>
      </c>
      <c r="L15" s="19"/>
      <c r="M15" s="47"/>
      <c r="N15" s="19" t="s">
        <v>3</v>
      </c>
      <c r="O15" s="19" t="str">
        <f>[1]INVOICE!F19</f>
        <v>WEIHAI CHINA</v>
      </c>
      <c r="P15" s="18"/>
      <c r="Q15" s="33"/>
    </row>
    <row r="16" spans="1:17">
      <c r="A16" s="19" t="s">
        <v>10</v>
      </c>
      <c r="B16" s="19"/>
      <c r="C16" s="20"/>
      <c r="D16" s="26"/>
      <c r="E16" s="20" t="s">
        <v>3</v>
      </c>
      <c r="F16" s="17"/>
      <c r="G16" s="18"/>
      <c r="H16" s="18"/>
      <c r="I16" s="18"/>
      <c r="J16" s="18"/>
      <c r="K16" s="26" t="s">
        <v>11</v>
      </c>
      <c r="L16" s="19"/>
      <c r="M16" s="47"/>
      <c r="N16" s="19" t="s">
        <v>3</v>
      </c>
      <c r="O16" s="19"/>
      <c r="P16" s="18"/>
      <c r="Q16" s="33"/>
    </row>
    <row r="17" spans="1:17">
      <c r="A17" s="19"/>
      <c r="B17" s="19"/>
      <c r="C17" s="17"/>
      <c r="D17" s="18"/>
      <c r="E17" s="17"/>
      <c r="F17" s="17"/>
      <c r="G17" s="18"/>
      <c r="H17" s="18"/>
      <c r="I17" s="18"/>
      <c r="J17" s="18"/>
      <c r="K17" s="18"/>
      <c r="L17" s="16"/>
      <c r="M17" s="33"/>
      <c r="N17" s="16"/>
      <c r="O17" s="33"/>
      <c r="P17" s="18"/>
      <c r="Q17" s="33"/>
    </row>
    <row r="18" spans="1:17">
      <c r="A18" s="19" t="s">
        <v>12</v>
      </c>
      <c r="B18" s="19"/>
      <c r="C18" s="17"/>
      <c r="D18" s="18"/>
      <c r="E18" s="18"/>
      <c r="F18" s="17"/>
      <c r="G18" s="18"/>
      <c r="H18" s="18"/>
      <c r="I18" s="18"/>
      <c r="J18" s="18"/>
      <c r="K18" s="18"/>
      <c r="L18" s="16"/>
      <c r="M18" s="33"/>
      <c r="N18" s="16"/>
      <c r="O18" s="33"/>
      <c r="P18" s="18"/>
      <c r="Q18" s="33"/>
    </row>
    <row r="19" spans="1:17">
      <c r="A19" s="27" t="s">
        <v>13</v>
      </c>
      <c r="B19" s="19"/>
      <c r="C19" s="17"/>
      <c r="D19" s="18"/>
      <c r="E19" s="18"/>
      <c r="F19" s="17"/>
      <c r="G19" s="18"/>
      <c r="H19" s="18"/>
      <c r="I19" s="18"/>
      <c r="J19" s="18"/>
      <c r="K19" s="18"/>
      <c r="L19" s="16"/>
      <c r="M19" s="33"/>
      <c r="N19" s="16"/>
      <c r="O19" s="33"/>
      <c r="P19" s="18"/>
      <c r="Q19" s="33"/>
    </row>
    <row r="20" spans="1:17">
      <c r="A20" s="19"/>
      <c r="B20" s="19"/>
      <c r="C20" s="17"/>
      <c r="D20" s="18"/>
      <c r="E20" s="18"/>
      <c r="F20" s="17"/>
      <c r="G20" s="18"/>
      <c r="H20" s="18"/>
      <c r="I20" s="18"/>
      <c r="J20" s="18"/>
      <c r="K20" s="18"/>
      <c r="L20" s="16"/>
      <c r="M20" s="33"/>
      <c r="N20" s="16"/>
      <c r="O20" s="33"/>
      <c r="P20" s="18"/>
      <c r="Q20" s="33"/>
    </row>
    <row r="21" spans="1:17">
      <c r="A21" s="68" t="s">
        <v>14</v>
      </c>
      <c r="B21" s="68"/>
      <c r="C21" s="68"/>
      <c r="D21" s="68"/>
      <c r="E21" s="68"/>
      <c r="F21" s="68" t="s">
        <v>15</v>
      </c>
      <c r="G21" s="68"/>
      <c r="H21" s="68"/>
      <c r="I21" s="68"/>
      <c r="J21" s="68"/>
      <c r="K21" s="68" t="s">
        <v>16</v>
      </c>
      <c r="L21" s="68"/>
      <c r="M21" s="68" t="s">
        <v>17</v>
      </c>
      <c r="N21" s="68"/>
      <c r="O21" s="69" t="s">
        <v>18</v>
      </c>
      <c r="P21" s="69"/>
      <c r="Q21" s="28" t="s">
        <v>19</v>
      </c>
    </row>
    <row r="22" spans="1:17">
      <c r="A22" s="29"/>
      <c r="B22" s="29"/>
      <c r="G22" s="30" t="s">
        <v>20</v>
      </c>
      <c r="K22" s="30">
        <v>1000</v>
      </c>
      <c r="L22" s="15" t="s">
        <v>21</v>
      </c>
      <c r="M22" s="30">
        <v>5</v>
      </c>
      <c r="O22" s="15">
        <f>+M22*K22</f>
        <v>5000</v>
      </c>
    </row>
    <row r="23" spans="1:17">
      <c r="A23" s="31"/>
      <c r="B23" s="31"/>
    </row>
    <row r="24" spans="1:17">
      <c r="A24" s="31"/>
      <c r="B24" s="31"/>
    </row>
    <row r="25" spans="1:17">
      <c r="A25" s="31"/>
      <c r="B25" s="31"/>
    </row>
    <row r="26" spans="1:17">
      <c r="A26" s="31"/>
      <c r="B26" s="31"/>
    </row>
    <row r="27" spans="1:17">
      <c r="A27" s="32"/>
      <c r="B27" s="33"/>
    </row>
    <row r="28" spans="1:17" ht="21.9" customHeight="1">
      <c r="A28" s="32"/>
      <c r="B28" s="34"/>
      <c r="I28" s="15" t="str">
        <f>UPPER(B28)</f>
        <v/>
      </c>
    </row>
    <row r="29" spans="1:17">
      <c r="A29" s="32"/>
      <c r="B29" s="33"/>
    </row>
    <row r="30" spans="1:17">
      <c r="A30" s="32"/>
      <c r="B30" s="33"/>
    </row>
    <row r="31" spans="1:17">
      <c r="A31" s="32"/>
      <c r="B31" s="33"/>
    </row>
    <row r="32" spans="1:17">
      <c r="A32" s="32"/>
      <c r="B32" s="33"/>
    </row>
    <row r="33" spans="1:21">
      <c r="A33" s="32"/>
      <c r="B33" s="33"/>
    </row>
    <row r="34" spans="1:21">
      <c r="A34" s="32"/>
      <c r="B34" s="33"/>
    </row>
    <row r="35" spans="1:21">
      <c r="A35" s="32"/>
      <c r="B35" s="33"/>
    </row>
    <row r="36" spans="1:21">
      <c r="A36" s="32"/>
      <c r="B36" s="33"/>
    </row>
    <row r="37" spans="1:21">
      <c r="A37" s="35"/>
      <c r="B37" s="36"/>
    </row>
    <row r="38" spans="1:21">
      <c r="A38" s="70" t="s">
        <v>22</v>
      </c>
      <c r="B38" s="70"/>
      <c r="C38" s="70"/>
      <c r="D38" s="70"/>
      <c r="E38" s="70"/>
      <c r="F38" s="70"/>
      <c r="G38" s="70"/>
      <c r="H38" s="70"/>
      <c r="I38" s="48"/>
      <c r="J38" s="48"/>
      <c r="K38" s="49">
        <f>SUM(K22:K37)</f>
        <v>1000</v>
      </c>
      <c r="L38" s="50" t="s">
        <v>21</v>
      </c>
      <c r="M38" s="51"/>
      <c r="N38" s="50"/>
      <c r="O38" s="52">
        <f>SUM(O22:O37)</f>
        <v>5000</v>
      </c>
      <c r="P38" s="53"/>
      <c r="Q38" s="50"/>
    </row>
    <row r="39" spans="1:21">
      <c r="A39" s="16"/>
      <c r="B39" s="16"/>
      <c r="C39" s="17"/>
      <c r="D39" s="18"/>
      <c r="E39" s="18"/>
      <c r="F39" s="17"/>
      <c r="G39" s="18"/>
      <c r="H39" s="18"/>
      <c r="I39" s="18"/>
      <c r="J39" s="18"/>
      <c r="K39" s="18"/>
      <c r="L39" s="16"/>
      <c r="M39" s="33"/>
      <c r="N39" s="54"/>
      <c r="O39" s="33"/>
      <c r="P39" s="18"/>
      <c r="Q39" s="33"/>
    </row>
    <row r="40" spans="1:21">
      <c r="A40" s="16"/>
      <c r="B40" s="16"/>
      <c r="C40" s="17"/>
      <c r="D40" s="18"/>
      <c r="E40" s="18"/>
      <c r="F40" s="17"/>
      <c r="G40" s="18"/>
      <c r="H40" s="18"/>
      <c r="I40" s="18"/>
      <c r="J40" s="55" t="s">
        <v>23</v>
      </c>
      <c r="K40" s="40"/>
      <c r="L40" s="56"/>
      <c r="M40" s="57"/>
      <c r="N40" s="58"/>
      <c r="O40" s="71">
        <f>SUM(O38)</f>
        <v>5000</v>
      </c>
      <c r="P40" s="71"/>
      <c r="Q40" s="63"/>
    </row>
    <row r="41" spans="1:21">
      <c r="A41" s="16"/>
      <c r="B41" s="16"/>
      <c r="C41" s="17"/>
      <c r="D41" s="18"/>
      <c r="E41" s="18"/>
      <c r="F41" s="17"/>
      <c r="G41" s="18"/>
      <c r="H41" s="18"/>
      <c r="I41" s="18"/>
      <c r="J41" s="18"/>
      <c r="K41" s="18"/>
      <c r="L41" s="16"/>
      <c r="M41" s="33"/>
      <c r="N41" s="54"/>
      <c r="O41" s="33"/>
      <c r="P41" s="18"/>
      <c r="Q41" s="33"/>
    </row>
    <row r="42" spans="1:21">
      <c r="A42" s="19" t="s">
        <v>24</v>
      </c>
      <c r="B42" s="19"/>
      <c r="C42" s="20"/>
      <c r="D42" s="26"/>
      <c r="E42" s="26"/>
      <c r="F42" s="20"/>
      <c r="G42" s="26"/>
      <c r="H42" s="26"/>
      <c r="I42" s="26"/>
      <c r="J42" s="26"/>
      <c r="K42" s="19" t="s">
        <v>25</v>
      </c>
      <c r="L42" s="26"/>
      <c r="M42" s="47"/>
      <c r="N42" s="59"/>
      <c r="O42" s="47"/>
      <c r="P42" s="26"/>
      <c r="Q42" s="47"/>
    </row>
    <row r="43" spans="1:21">
      <c r="A43" s="37"/>
      <c r="B43" s="38" t="s">
        <v>26</v>
      </c>
      <c r="C43" s="39"/>
      <c r="D43" s="40"/>
      <c r="E43" s="40"/>
      <c r="F43" s="39"/>
      <c r="G43" s="40"/>
      <c r="H43" s="40"/>
      <c r="I43" s="40"/>
      <c r="J43" s="18"/>
      <c r="K43" s="37"/>
      <c r="L43" s="60" t="s">
        <v>27</v>
      </c>
      <c r="M43" s="61"/>
      <c r="N43" s="62"/>
      <c r="O43" s="61"/>
      <c r="P43" s="40"/>
      <c r="Q43" s="61"/>
    </row>
    <row r="44" spans="1:21">
      <c r="A44" s="19" t="s">
        <v>28</v>
      </c>
      <c r="B44" s="19"/>
      <c r="C44" s="20"/>
      <c r="D44" s="26"/>
      <c r="E44" s="26"/>
      <c r="F44" s="20"/>
      <c r="G44" s="26"/>
      <c r="H44" s="26"/>
      <c r="I44" s="26"/>
      <c r="J44" s="26"/>
      <c r="K44" s="19" t="s">
        <v>29</v>
      </c>
      <c r="L44" s="26"/>
      <c r="M44" s="47"/>
      <c r="N44" s="59"/>
      <c r="O44" s="47"/>
      <c r="P44" s="26"/>
      <c r="Q44" s="47"/>
    </row>
    <row r="45" spans="1:21">
      <c r="A45" s="37"/>
      <c r="B45" s="72"/>
      <c r="C45" s="72"/>
      <c r="D45" s="72"/>
      <c r="E45" s="40"/>
      <c r="F45" s="39"/>
      <c r="G45" s="40"/>
      <c r="H45" s="40"/>
      <c r="I45" s="40"/>
      <c r="J45" s="18"/>
      <c r="K45" s="37"/>
      <c r="L45" s="60" t="s">
        <v>30</v>
      </c>
      <c r="M45" s="61"/>
      <c r="N45" s="62"/>
      <c r="O45" s="61"/>
      <c r="P45" s="40"/>
      <c r="Q45" s="61"/>
    </row>
    <row r="46" spans="1:21">
      <c r="A46" s="19" t="s">
        <v>31</v>
      </c>
      <c r="B46" s="19"/>
      <c r="C46" s="20"/>
      <c r="D46" s="26"/>
      <c r="E46" s="26"/>
      <c r="F46" s="20"/>
      <c r="G46" s="26"/>
      <c r="H46" s="26"/>
      <c r="I46" s="26"/>
      <c r="J46" s="26"/>
      <c r="K46" s="19" t="s">
        <v>32</v>
      </c>
      <c r="L46" s="26"/>
      <c r="M46" s="47"/>
      <c r="N46" s="59"/>
      <c r="O46" s="47"/>
      <c r="P46" s="26"/>
      <c r="Q46" s="47"/>
      <c r="U46" s="64"/>
    </row>
    <row r="47" spans="1:21">
      <c r="A47" s="37"/>
      <c r="B47" s="38" t="s">
        <v>33</v>
      </c>
      <c r="C47" s="39"/>
      <c r="D47" s="40"/>
      <c r="E47" s="40"/>
      <c r="F47" s="39"/>
      <c r="G47" s="40"/>
      <c r="H47" s="40"/>
      <c r="I47" s="40"/>
      <c r="J47" s="18"/>
      <c r="K47" s="37"/>
      <c r="L47" s="60" t="s">
        <v>34</v>
      </c>
      <c r="M47" s="61"/>
      <c r="N47" s="62"/>
      <c r="O47" s="61"/>
      <c r="P47" s="40"/>
      <c r="Q47" s="61"/>
    </row>
    <row r="48" spans="1:21">
      <c r="A48" s="19" t="s">
        <v>35</v>
      </c>
      <c r="B48" s="19"/>
      <c r="C48" s="20"/>
      <c r="D48" s="26"/>
      <c r="E48" s="26"/>
      <c r="F48" s="20"/>
      <c r="G48" s="26"/>
      <c r="H48" s="26"/>
      <c r="I48" s="26"/>
      <c r="J48" s="26"/>
      <c r="K48" s="26"/>
      <c r="L48" s="19"/>
      <c r="M48" s="47"/>
      <c r="N48" s="59"/>
      <c r="O48" s="47"/>
      <c r="P48" s="26"/>
      <c r="Q48" s="47"/>
    </row>
    <row r="49" spans="1:17">
      <c r="A49" s="37"/>
      <c r="B49" s="38"/>
      <c r="C49" s="39"/>
      <c r="D49" s="40"/>
      <c r="E49" s="40"/>
      <c r="F49" s="39"/>
      <c r="G49" s="40"/>
      <c r="H49" s="40"/>
      <c r="I49" s="40"/>
      <c r="J49" s="18"/>
      <c r="K49" s="18"/>
      <c r="L49" s="16"/>
      <c r="M49" s="33"/>
      <c r="N49" s="54"/>
      <c r="O49" s="33"/>
      <c r="P49" s="18"/>
      <c r="Q49" s="33"/>
    </row>
    <row r="50" spans="1:17">
      <c r="A50" s="19" t="s">
        <v>36</v>
      </c>
      <c r="B50" s="19"/>
      <c r="C50" s="17"/>
      <c r="D50" s="18"/>
      <c r="E50" s="18"/>
      <c r="F50" s="17"/>
      <c r="G50" s="18"/>
      <c r="H50" s="18"/>
      <c r="I50" s="18"/>
      <c r="J50" s="18"/>
      <c r="K50" s="18"/>
      <c r="L50" s="16"/>
      <c r="M50" s="33"/>
      <c r="N50" s="54"/>
      <c r="O50" s="33"/>
      <c r="P50" s="18"/>
      <c r="Q50" s="33"/>
    </row>
    <row r="51" spans="1:17">
      <c r="A51" s="19" t="s">
        <v>37</v>
      </c>
      <c r="B51" s="16"/>
      <c r="C51" s="17"/>
      <c r="D51" s="18"/>
      <c r="E51" s="17" t="s">
        <v>3</v>
      </c>
      <c r="F51" s="26" t="str">
        <f>J2</f>
        <v>LINYI ANJIANAN INTERNATIONAL TRADE CO., LTD.</v>
      </c>
      <c r="G51" s="18"/>
      <c r="H51" s="18"/>
      <c r="I51" s="18"/>
      <c r="J51" s="18"/>
      <c r="K51" s="18"/>
      <c r="L51" s="16"/>
      <c r="M51" s="33"/>
      <c r="N51" s="16"/>
      <c r="O51" s="33"/>
      <c r="P51" s="18"/>
      <c r="Q51" s="33"/>
    </row>
    <row r="52" spans="1:17">
      <c r="A52" s="19" t="s">
        <v>38</v>
      </c>
      <c r="B52" s="16"/>
      <c r="C52" s="17"/>
      <c r="D52" s="18"/>
      <c r="E52" s="17" t="s">
        <v>3</v>
      </c>
      <c r="F52" s="75" t="str">
        <f>A3</f>
        <v>512-2, ECONOMIC DEVELOPMENT ZONE, 50 METERS EAST OF THE INTERSECTION OF HENGSHAN ROAD AND ZHUJIANG ROAD, YISHUI COUNTY, LINYI CITY, SHANDONG PROVINCE</v>
      </c>
      <c r="G52" s="75"/>
      <c r="H52" s="75"/>
      <c r="I52" s="75"/>
      <c r="J52" s="75"/>
      <c r="K52" s="75"/>
      <c r="L52" s="75"/>
      <c r="M52" s="75"/>
      <c r="N52" s="75"/>
      <c r="O52" s="75"/>
      <c r="P52" s="18"/>
      <c r="Q52" s="33"/>
    </row>
    <row r="53" spans="1:17">
      <c r="A53" s="19"/>
      <c r="B53" s="16"/>
      <c r="C53" s="17"/>
      <c r="D53" s="18"/>
      <c r="E53" s="17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18"/>
      <c r="Q53" s="33"/>
    </row>
    <row r="54" spans="1:17">
      <c r="A54" s="19"/>
      <c r="B54" s="16"/>
      <c r="C54" s="17"/>
      <c r="D54" s="18"/>
      <c r="E54" s="17"/>
      <c r="F54" s="18"/>
      <c r="G54" s="18"/>
      <c r="H54" s="18"/>
      <c r="I54" s="18"/>
      <c r="J54" s="18"/>
      <c r="K54" s="18"/>
      <c r="L54" s="16"/>
      <c r="M54" s="33"/>
      <c r="N54" s="16"/>
      <c r="O54" s="33"/>
      <c r="P54" s="18"/>
      <c r="Q54" s="33"/>
    </row>
    <row r="55" spans="1:17">
      <c r="A55" s="19" t="s">
        <v>39</v>
      </c>
      <c r="B55" s="16"/>
      <c r="C55" s="17"/>
      <c r="D55" s="18"/>
      <c r="E55" s="17" t="s">
        <v>3</v>
      </c>
      <c r="F55" s="65" t="s">
        <v>40</v>
      </c>
      <c r="G55" s="41"/>
      <c r="H55" s="41"/>
      <c r="I55" s="18"/>
      <c r="J55" s="18"/>
      <c r="K55" s="18"/>
      <c r="L55" s="16"/>
      <c r="M55" s="33"/>
      <c r="N55" s="16"/>
      <c r="O55" s="33"/>
      <c r="P55" s="18"/>
      <c r="Q55" s="33"/>
    </row>
    <row r="56" spans="1:17">
      <c r="A56" s="19" t="s">
        <v>41</v>
      </c>
      <c r="B56" s="16"/>
      <c r="C56" s="17"/>
      <c r="D56" s="18"/>
      <c r="E56" s="17" t="s">
        <v>3</v>
      </c>
      <c r="F56" s="18" t="s">
        <v>42</v>
      </c>
      <c r="G56" s="18"/>
      <c r="H56" s="18"/>
      <c r="I56" s="18"/>
      <c r="J56" s="18"/>
      <c r="K56" s="18"/>
      <c r="L56" s="16"/>
      <c r="M56" s="33"/>
      <c r="N56" s="16"/>
      <c r="O56" s="33"/>
      <c r="P56" s="18"/>
      <c r="Q56" s="33"/>
    </row>
    <row r="57" spans="1:17">
      <c r="A57" s="19" t="s">
        <v>43</v>
      </c>
      <c r="B57" s="16"/>
      <c r="C57" s="17"/>
      <c r="D57" s="18"/>
      <c r="E57" s="17" t="s">
        <v>3</v>
      </c>
      <c r="F57" s="75" t="s">
        <v>44</v>
      </c>
      <c r="G57" s="75"/>
      <c r="H57" s="75"/>
      <c r="I57" s="75"/>
      <c r="J57" s="75"/>
      <c r="K57" s="75"/>
      <c r="L57" s="75"/>
      <c r="M57" s="75"/>
      <c r="N57" s="75"/>
      <c r="O57" s="75"/>
      <c r="P57" s="18"/>
      <c r="Q57" s="33"/>
    </row>
    <row r="58" spans="1:17">
      <c r="A58" s="19"/>
      <c r="B58" s="16"/>
      <c r="C58" s="17"/>
      <c r="D58" s="18"/>
      <c r="E58" s="17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18"/>
      <c r="Q58" s="33"/>
    </row>
    <row r="59" spans="1:17">
      <c r="A59" s="19" t="s">
        <v>45</v>
      </c>
      <c r="B59" s="16"/>
      <c r="C59" s="17"/>
      <c r="D59" s="18"/>
      <c r="E59" s="17" t="s">
        <v>3</v>
      </c>
      <c r="F59" s="26" t="s">
        <v>46</v>
      </c>
      <c r="G59" s="18"/>
      <c r="H59" s="18"/>
      <c r="I59" s="18"/>
      <c r="J59" s="18"/>
      <c r="K59" s="18"/>
      <c r="L59" s="16"/>
      <c r="M59" s="33"/>
      <c r="N59" s="16"/>
      <c r="O59" s="33"/>
      <c r="P59" s="18"/>
      <c r="Q59" s="33"/>
    </row>
    <row r="60" spans="1:17">
      <c r="A60" s="16"/>
      <c r="B60" s="16"/>
      <c r="C60" s="17"/>
      <c r="D60" s="18"/>
      <c r="E60" s="18"/>
      <c r="F60" s="17"/>
      <c r="G60" s="18"/>
      <c r="H60" s="18"/>
      <c r="I60" s="18"/>
      <c r="J60" s="18"/>
      <c r="K60" s="18"/>
      <c r="L60" s="16"/>
      <c r="M60" s="33"/>
      <c r="N60" s="16"/>
      <c r="O60" s="33"/>
      <c r="P60" s="18"/>
      <c r="Q60" s="33"/>
    </row>
    <row r="61" spans="1:17">
      <c r="A61" s="16"/>
      <c r="B61" s="16"/>
      <c r="C61" s="17"/>
      <c r="D61" s="18" t="s">
        <v>47</v>
      </c>
      <c r="E61" s="18"/>
      <c r="F61" s="17"/>
      <c r="G61" s="18"/>
      <c r="H61" s="18"/>
      <c r="I61" s="18"/>
      <c r="J61" s="18"/>
      <c r="K61" s="18"/>
      <c r="L61" s="16"/>
      <c r="M61" s="33" t="s">
        <v>48</v>
      </c>
      <c r="N61" s="16"/>
      <c r="O61" s="18"/>
      <c r="P61" s="18"/>
      <c r="Q61" s="33"/>
    </row>
    <row r="62" spans="1:17">
      <c r="A62" s="16"/>
      <c r="B62" s="16"/>
      <c r="C62" s="17"/>
      <c r="D62" s="18"/>
      <c r="E62" s="18"/>
      <c r="F62" s="17"/>
      <c r="G62" s="18"/>
      <c r="H62" s="18"/>
      <c r="I62" s="18"/>
      <c r="J62" s="18"/>
      <c r="K62" s="18"/>
      <c r="L62" s="16"/>
      <c r="M62" s="33"/>
      <c r="N62" s="16"/>
      <c r="O62" s="33"/>
      <c r="P62" s="18"/>
      <c r="Q62" s="33"/>
    </row>
    <row r="63" spans="1:17">
      <c r="A63" s="16"/>
      <c r="B63" s="16"/>
      <c r="C63" s="17"/>
      <c r="D63" s="18"/>
      <c r="E63" s="18"/>
      <c r="F63" s="17"/>
      <c r="G63" s="18"/>
      <c r="H63" s="18"/>
      <c r="I63" s="18"/>
      <c r="J63" s="18"/>
      <c r="K63" s="18"/>
      <c r="L63" s="16"/>
      <c r="M63" s="18"/>
      <c r="N63" s="16"/>
      <c r="O63" s="33"/>
      <c r="P63" s="18"/>
      <c r="Q63" s="33"/>
    </row>
  </sheetData>
  <mergeCells count="13">
    <mergeCell ref="F52:O53"/>
    <mergeCell ref="F57:O58"/>
    <mergeCell ref="A38:H38"/>
    <mergeCell ref="O40:P40"/>
    <mergeCell ref="B45:D45"/>
    <mergeCell ref="A3:Q4"/>
    <mergeCell ref="D9:Q10"/>
    <mergeCell ref="D12:Q13"/>
    <mergeCell ref="A21:E21"/>
    <mergeCell ref="F21:J21"/>
    <mergeCell ref="K21:L21"/>
    <mergeCell ref="M21:N21"/>
    <mergeCell ref="O21:P21"/>
  </mergeCells>
  <phoneticPr fontId="23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8"/>
  <sheetViews>
    <sheetView zoomScale="115" zoomScaleNormal="115" workbookViewId="0">
      <selection activeCell="G8" sqref="G8"/>
    </sheetView>
  </sheetViews>
  <sheetFormatPr defaultColWidth="9" defaultRowHeight="13.8"/>
  <cols>
    <col min="1" max="1" width="9" style="10"/>
    <col min="2" max="2" width="13.3984375" style="10" customWidth="1"/>
    <col min="3" max="3" width="2.3984375" style="10" customWidth="1"/>
    <col min="4" max="4" width="59.5" style="10" customWidth="1"/>
    <col min="5" max="16384" width="9" style="10"/>
  </cols>
  <sheetData>
    <row r="1" spans="2:4">
      <c r="D1" s="11"/>
    </row>
    <row r="2" spans="2:4">
      <c r="D2" s="11"/>
    </row>
    <row r="3" spans="2:4" ht="14.4">
      <c r="B3" s="12" t="s">
        <v>49</v>
      </c>
      <c r="C3" s="10" t="s">
        <v>3</v>
      </c>
      <c r="D3" s="11" t="s">
        <v>6</v>
      </c>
    </row>
    <row r="4" spans="2:4" s="9" customFormat="1" ht="84" customHeight="1">
      <c r="B4" s="13" t="s">
        <v>50</v>
      </c>
      <c r="C4" s="9" t="s">
        <v>3</v>
      </c>
      <c r="D4" s="14" t="s">
        <v>7</v>
      </c>
    </row>
    <row r="5" spans="2:4" ht="14.4">
      <c r="B5" s="12" t="s">
        <v>51</v>
      </c>
      <c r="C5" s="10" t="s">
        <v>3</v>
      </c>
      <c r="D5" s="11">
        <v>17763157197</v>
      </c>
    </row>
    <row r="6" spans="2:4" ht="14.4">
      <c r="B6" s="12" t="s">
        <v>52</v>
      </c>
      <c r="C6" s="10" t="s">
        <v>3</v>
      </c>
      <c r="D6" s="66" t="s">
        <v>40</v>
      </c>
    </row>
    <row r="7" spans="2:4">
      <c r="B7" s="10" t="s">
        <v>45</v>
      </c>
      <c r="C7" s="10" t="s">
        <v>3</v>
      </c>
      <c r="D7" s="11" t="s">
        <v>46</v>
      </c>
    </row>
    <row r="8" spans="2:4" s="9" customFormat="1" ht="84" customHeight="1">
      <c r="B8" s="13" t="s">
        <v>53</v>
      </c>
      <c r="C8" s="9" t="s">
        <v>3</v>
      </c>
      <c r="D8" s="14" t="s">
        <v>44</v>
      </c>
    </row>
    <row r="9" spans="2:4" ht="14.4">
      <c r="B9" s="12" t="s">
        <v>54</v>
      </c>
      <c r="C9" s="10" t="s">
        <v>3</v>
      </c>
      <c r="D9" s="11" t="s">
        <v>55</v>
      </c>
    </row>
    <row r="10" spans="2:4">
      <c r="D10" s="11"/>
    </row>
    <row r="11" spans="2:4">
      <c r="D11" s="11"/>
    </row>
    <row r="12" spans="2:4">
      <c r="D12" s="11"/>
    </row>
    <row r="13" spans="2:4">
      <c r="D13" s="11"/>
    </row>
    <row r="14" spans="2:4">
      <c r="D14" s="11"/>
    </row>
    <row r="15" spans="2:4">
      <c r="D15" s="11"/>
    </row>
    <row r="16" spans="2:4">
      <c r="D16" s="11"/>
    </row>
    <row r="17" spans="4:4">
      <c r="D17" s="11"/>
    </row>
    <row r="18" spans="4:4">
      <c r="D18" s="11"/>
    </row>
  </sheetData>
  <phoneticPr fontId="23" type="noConversion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0"/>
  <sheetViews>
    <sheetView workbookViewId="0">
      <selection activeCell="D16" sqref="D16"/>
    </sheetView>
  </sheetViews>
  <sheetFormatPr defaultColWidth="9" defaultRowHeight="17.399999999999999"/>
  <cols>
    <col min="1" max="1" width="26.69921875" customWidth="1"/>
    <col min="2" max="2" width="65.69921875" customWidth="1"/>
    <col min="4" max="4" width="46.59765625" customWidth="1"/>
  </cols>
  <sheetData>
    <row r="1" spans="1:2" ht="15" customHeight="1"/>
    <row r="2" spans="1:2">
      <c r="A2" s="76" t="s">
        <v>56</v>
      </c>
      <c r="B2" s="79" t="s">
        <v>57</v>
      </c>
    </row>
    <row r="3" spans="1:2">
      <c r="A3" s="77"/>
      <c r="B3" s="79"/>
    </row>
    <row r="4" spans="1:2" ht="30" customHeight="1">
      <c r="A4" s="77"/>
      <c r="B4" s="1" t="s">
        <v>58</v>
      </c>
    </row>
    <row r="5" spans="1:2">
      <c r="A5" s="77"/>
      <c r="B5" s="2" t="s">
        <v>59</v>
      </c>
    </row>
    <row r="6" spans="1:2" ht="32.1" customHeight="1">
      <c r="A6" s="78"/>
      <c r="B6" s="1" t="s">
        <v>60</v>
      </c>
    </row>
    <row r="7" spans="1:2">
      <c r="A7" s="77" t="s">
        <v>61</v>
      </c>
      <c r="B7" s="3" t="s">
        <v>62</v>
      </c>
    </row>
    <row r="8" spans="1:2">
      <c r="A8" s="77"/>
      <c r="B8" s="3"/>
    </row>
    <row r="9" spans="1:2" ht="29.1" customHeight="1">
      <c r="A9" s="77"/>
      <c r="B9" s="4" t="s">
        <v>63</v>
      </c>
    </row>
    <row r="10" spans="1:2" ht="27" customHeight="1">
      <c r="A10" s="78"/>
      <c r="B10" s="1" t="s">
        <v>64</v>
      </c>
    </row>
    <row r="11" spans="1:2">
      <c r="A11" s="77" t="s">
        <v>65</v>
      </c>
      <c r="B11" s="5" t="s">
        <v>66</v>
      </c>
    </row>
    <row r="12" spans="1:2" ht="17.25" customHeight="1">
      <c r="A12" s="77"/>
      <c r="B12" s="67" t="s">
        <v>40</v>
      </c>
    </row>
    <row r="13" spans="1:2">
      <c r="A13" s="77"/>
      <c r="B13" s="5" t="s">
        <v>67</v>
      </c>
    </row>
    <row r="14" spans="1:2">
      <c r="A14" s="77"/>
      <c r="B14" s="3" t="s">
        <v>6</v>
      </c>
    </row>
    <row r="15" spans="1:2">
      <c r="A15" s="77"/>
      <c r="B15" s="3"/>
    </row>
    <row r="16" spans="1:2">
      <c r="A16" s="77"/>
      <c r="B16" s="4" t="s">
        <v>68</v>
      </c>
    </row>
    <row r="17" spans="1:2" ht="41.4">
      <c r="A17" s="77"/>
      <c r="B17" s="6" t="s">
        <v>7</v>
      </c>
    </row>
    <row r="18" spans="1:2" ht="16.5" customHeight="1">
      <c r="A18" s="77"/>
      <c r="B18" s="7"/>
    </row>
    <row r="19" spans="1:2">
      <c r="A19" s="77"/>
      <c r="B19" s="8" t="s">
        <v>69</v>
      </c>
    </row>
    <row r="20" spans="1:2">
      <c r="A20" s="78"/>
      <c r="B20" s="2">
        <v>17763157197</v>
      </c>
    </row>
  </sheetData>
  <mergeCells count="4">
    <mergeCell ref="A2:A6"/>
    <mergeCell ref="A7:A10"/>
    <mergeCell ref="A11:A20"/>
    <mergeCell ref="B2:B3"/>
  </mergeCells>
  <phoneticPr fontId="23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인보이스</vt:lpstr>
      <vt:lpstr>한글버전</vt:lpstr>
      <vt:lpstr>계좌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EUNHEE GO</cp:lastModifiedBy>
  <cp:lastPrinted>2021-08-16T10:17:00Z</cp:lastPrinted>
  <dcterms:created xsi:type="dcterms:W3CDTF">2021-04-15T11:00:00Z</dcterms:created>
  <dcterms:modified xsi:type="dcterms:W3CDTF">2025-07-29T01:50:46Z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284D6050A11F48BAB9B03DC9E0E1B493</vt:lpwstr>
  </property>
  <property fmtid="{D5CDD505-2E9C-101B-9397-08002B2CF9AE}" pid="3" name="KSOProductBuildVer">
    <vt:lpwstr>2052-12.1.0.21915</vt:lpwstr>
  </property>
</Properties>
</file>